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74_26_DKR_KTKMKiC,KGO, KEOiGN\"/>
    </mc:Choice>
  </mc:AlternateContent>
  <xr:revisionPtr revIDLastSave="0" documentId="13_ncr:1_{A51CBD5D-FA62-47EF-BBCF-F8466F44D1A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zór" sheetId="2" r:id="rId1"/>
  </sheets>
  <definedNames>
    <definedName name="_xlnm.Print_Area" localSheetId="0">wzór!$A$2:$G$35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2" l="1"/>
  <c r="F18" i="2"/>
  <c r="F23" i="2"/>
  <c r="F24" i="2"/>
  <c r="F25" i="2"/>
  <c r="F26" i="2"/>
  <c r="F27" i="2"/>
  <c r="F28" i="2"/>
  <c r="F29" i="2"/>
  <c r="F30" i="2"/>
  <c r="F31" i="2"/>
  <c r="F32" i="2"/>
  <c r="G32" i="2" l="1"/>
  <c r="G28" i="2"/>
  <c r="G23" i="2" l="1"/>
  <c r="G22" i="2"/>
  <c r="F22" i="2"/>
  <c r="F33" i="2" s="1"/>
  <c r="G31" i="2"/>
  <c r="G30" i="2"/>
  <c r="G29" i="2"/>
  <c r="G27" i="2"/>
  <c r="G26" i="2"/>
  <c r="G25" i="2"/>
  <c r="G24" i="2"/>
  <c r="G17" i="2"/>
  <c r="G33" i="2" l="1"/>
  <c r="G18" i="2"/>
  <c r="F16" i="2"/>
  <c r="G16" i="2"/>
  <c r="G19" i="2" l="1"/>
  <c r="G34" i="2" s="1"/>
  <c r="F19" i="2" l="1"/>
  <c r="F34" i="2" s="1"/>
</calcChain>
</file>

<file path=xl/sharedStrings.xml><?xml version="1.0" encoding="utf-8"?>
<sst xmlns="http://schemas.openxmlformats.org/spreadsheetml/2006/main" count="49" uniqueCount="49">
  <si>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</si>
  <si>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</si>
  <si>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</si>
  <si>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</si>
  <si>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</si>
  <si>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</si>
  <si>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</si>
  <si>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</si>
  <si>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</si>
  <si>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</si>
  <si>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>Pakiet nr 2</t>
  </si>
  <si>
    <t xml:space="preserve">Szacunkowe koszty zamówienia dla zadania </t>
  </si>
  <si>
    <t>Wartość pakietu nr 2:</t>
  </si>
  <si>
    <t>Wartość pakietu nr 1:</t>
  </si>
  <si>
    <t>Łączna wartość zamówienia: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</si>
  <si>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</si>
  <si>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</si>
  <si>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</si>
  <si>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</si>
  <si>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</si>
  <si>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</si>
  <si>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</si>
  <si>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</si>
  <si>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1. konsultacje lekarskie w Poradni Gastroenterologicznej </t>
  </si>
  <si>
    <t>Wypełnianie obowiązków zgodnie z zakresem (pkt 1)</t>
  </si>
  <si>
    <t>6. praca na oddziale jako lekarz specjalista</t>
  </si>
  <si>
    <t>Wykonywanie zabiegów w ramach hospitalizacji JGP (F02, F32O)</t>
  </si>
  <si>
    <t>Wykonywanie zabiegów w ramach hospitalizacji JGP (F03, F06, F38, F62, G35 )</t>
  </si>
  <si>
    <t>Wykonywanie zabiegów w ramach hospitalizacji JGP (F12, G11, G33, G21)</t>
  </si>
  <si>
    <t>Wykonywanie zabiegów w ramach hospitalizacji JGP (F22, F52, G34)</t>
  </si>
  <si>
    <t>Wykonywanie zabiegów w ramach hospitalizacji JGP (F13)</t>
  </si>
  <si>
    <t>Wykonywanie zabiegów w ramach hospitalizacji JGP (F43)</t>
  </si>
  <si>
    <t>7. inne obowiązki określone w harmonogramie pracy kliniki oraz obowiązek identyfikacji i zgłaszania zdarzeń niepożądanych podczas udzielania świadczeń zdrowotnych zgodnie z procedurą udzielającego zamówienia</t>
  </si>
  <si>
    <t>Wykonywanie ambulatoryjnych badań - gastroskopia lub FSS</t>
  </si>
  <si>
    <t>Wykonywanie ambulatoryjnych badań - kolonoskopia</t>
  </si>
  <si>
    <t>Wykonywanie ambulatoryjnych badań - kolonoskopia z polipekotmią</t>
  </si>
  <si>
    <t>Wykonywanie ambulatoryjnych badań PBP - kolonoskopia</t>
  </si>
  <si>
    <t>Wykonywanie ambulatoryjnych badań PBP - kolonoskopia z polipekotmią</t>
  </si>
  <si>
    <t xml:space="preserve">     </t>
  </si>
  <si>
    <t>….....................................    podpis Oferenta</t>
  </si>
  <si>
    <t>Zadanie nr 4 - udzielanie świadczeń zdrowotnych przez lekarza specjalistę w dziedzinie chorób wewnętrznych w Klinice Gastroenterologii Onkologicznej Narodowego Instytutu Onkologii im. Marii Skłodowskiej – Curie Państwowego Instytutu Badawczego (NIO – PIB);</t>
  </si>
  <si>
    <t xml:space="preserve">1. lekarz posiadający specjalizację z chorób wewnętrznych, dyplomy umiejętności badań endoskopowych, oraz doświadcznie w endoskopii zabiegowej </t>
  </si>
  <si>
    <t>2.  dyżur endoskopowy pod telefonem</t>
  </si>
  <si>
    <t>3.  wykonywanie ambulatoryjnych badań endoskopowych w ramach AOS i PBP</t>
  </si>
  <si>
    <t xml:space="preserve">5. wykonywanie zabiegów w ramach hospitalizacji z grup JGP (F02, F03, F06, F12, F13, F22, F32O, F38, F43, F52, F62, G11, G21, G33, G34, G35) </t>
  </si>
  <si>
    <t>Wypełnianie obowiązków zgodnie z zakresem (pkt 2)</t>
  </si>
  <si>
    <t>Wypełnianie obowiązków zgodnie z zakresem (pkt 5,6)</t>
  </si>
  <si>
    <t>Załącznik nr 1 do Ogłoszenia Konkursowego KO-74/26/DKR Zadanie nr 4</t>
  </si>
  <si>
    <t>Zakres obowiązków Przyjmującego zamówienie: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</si>
</sst>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6" xfId="0" quotePrefix="1" applyNumberFormat="1" applyFont="1" applyBorder="1" applyAlignment="1" applyProtection="1">
      <alignment horizontal="left" vertical="center" wrapText="1" indent="1"/>
      <protection locked="0"/>
    </xf>
    <xf numFmtId="0" fontId="21" fillId="0" borderId="0" xfId="0" applyFont="1" applyAlignment="1" applyProtection="1">
      <alignment vertical="center" wrapText="1"/>
      <protection locked="0"/>
    </xf>
    <xf numFmtId="4" fontId="12" fillId="0" borderId="17" xfId="0" applyNumberFormat="1" applyFont="1" applyBorder="1" applyAlignment="1" applyProtection="1">
      <alignment vertical="center" wrapText="1"/>
      <protection locked="0"/>
    </xf>
    <xf numFmtId="4" fontId="4" fillId="0" borderId="17" xfId="2" applyNumberFormat="1" applyFont="1" applyFill="1" applyBorder="1" applyAlignment="1" applyProtection="1">
      <alignment vertical="center" wrapText="1"/>
      <protection locked="0"/>
    </xf>
    <xf numFmtId="0" fontId="7" fillId="2" borderId="42" xfId="0" applyFont="1" applyFill="1" applyBorder="1" applyAlignment="1">
      <alignment horizontal="right" vertical="center" wrapText="1" indent="1"/>
    </xf>
    <xf numFmtId="0" fontId="24" fillId="2" borderId="4" xfId="0" applyFont="1" applyFill="1" applyBorder="1" applyAlignment="1">
      <alignment horizontal="right" vertical="center" wrapText="1" indent="1"/>
    </xf>
    <xf numFmtId="0" fontId="7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 wrapText="1"/>
    </xf>
    <xf numFmtId="165" fontId="10" fillId="3" borderId="39" xfId="0" applyNumberFormat="1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horizontal="right" vertical="center" wrapText="1" indent="1"/>
    </xf>
    <xf numFmtId="165" fontId="3" fillId="2" borderId="31" xfId="0" applyNumberFormat="1" applyFont="1" applyFill="1" applyBorder="1" applyAlignment="1">
      <alignment horizontal="center" vertical="center" wrapText="1"/>
    </xf>
    <xf numFmtId="165" fontId="3" fillId="2" borderId="32" xfId="0" applyNumberFormat="1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41" xfId="0" applyFont="1" applyFill="1" applyBorder="1" applyAlignment="1">
      <alignment horizontal="right" vertical="center" indent="1"/>
    </xf>
    <xf numFmtId="165" fontId="3" fillId="2" borderId="27" xfId="0" applyNumberFormat="1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>
      <alignment horizontal="right" vertical="center" wrapText="1" indent="1"/>
    </xf>
    <xf numFmtId="165" fontId="10" fillId="3" borderId="17" xfId="0" applyNumberFormat="1" applyFont="1" applyFill="1" applyBorder="1" applyAlignment="1" applyProtection="1">
      <alignment horizontal="center" vertical="center" wrapText="1"/>
      <protection locked="0"/>
    </xf>
    <xf numFmtId="1" fontId="6" fillId="3" borderId="29" xfId="0" quotePrefix="1" applyNumberFormat="1" applyFont="1" applyFill="1" applyBorder="1" applyAlignment="1">
      <alignment horizontal="center" vertical="center" wrapText="1"/>
    </xf>
    <xf numFmtId="1" fontId="6" fillId="3" borderId="31" xfId="0" quotePrefix="1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right" vertical="center" wrapText="1" indent="1"/>
    </xf>
    <xf numFmtId="1" fontId="6" fillId="0" borderId="16" xfId="0" quotePrefix="1" applyNumberFormat="1" applyFont="1" applyBorder="1" applyAlignment="1" applyProtection="1">
      <alignment horizontal="left" vertical="center" wrapText="1" indent="1"/>
      <protection locked="0"/>
    </xf>
    <xf numFmtId="0" fontId="11" fillId="0" borderId="44" xfId="0" applyFont="1" applyBorder="1" applyAlignment="1" applyProtection="1">
      <alignment horizontal="justify" vertical="center" wrapText="1"/>
      <protection locked="0"/>
    </xf>
    <xf numFmtId="0" fontId="6" fillId="0" borderId="45" xfId="1" applyNumberFormat="1" applyFont="1" applyFill="1" applyBorder="1" applyAlignment="1" applyProtection="1">
      <alignment vertical="center" wrapText="1"/>
      <protection locked="0"/>
    </xf>
    <xf numFmtId="0" fontId="5" fillId="2" borderId="46" xfId="0" applyFont="1" applyFill="1" applyBorder="1" applyAlignment="1">
      <alignment vertical="center" wrapText="1"/>
    </xf>
    <xf numFmtId="0" fontId="6" fillId="0" borderId="0" xfId="0" quotePrefix="1" applyFont="1" applyAlignment="1" applyProtection="1">
      <alignment vertical="center" wrapText="1"/>
      <protection locked="0"/>
    </xf>
    <xf numFmtId="0" fontId="6" fillId="2" borderId="48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right" vertical="center" wrapText="1" indent="1"/>
    </xf>
    <xf numFmtId="165" fontId="3" fillId="2" borderId="0" xfId="0" applyNumberFormat="1" applyFont="1" applyFill="1" applyBorder="1" applyAlignment="1">
      <alignment horizontal="center" vertical="center" wrapText="1"/>
    </xf>
    <xf numFmtId="165" fontId="3" fillId="2" borderId="49" xfId="0" applyNumberFormat="1" applyFont="1" applyFill="1" applyBorder="1" applyAlignment="1">
      <alignment horizontal="center" vertical="center" wrapText="1"/>
    </xf>
    <xf numFmtId="165" fontId="3" fillId="2" borderId="26" xfId="0" applyNumberFormat="1" applyFont="1" applyFill="1" applyBorder="1" applyAlignment="1">
      <alignment horizontal="center" vertical="center" wrapText="1"/>
    </xf>
    <xf numFmtId="1" fontId="6" fillId="3" borderId="29" xfId="0" quotePrefix="1" applyNumberFormat="1" applyFont="1" applyFill="1" applyBorder="1" applyAlignment="1">
      <alignment horizontal="center" vertical="center" wrapText="1"/>
    </xf>
    <xf numFmtId="1" fontId="6" fillId="3" borderId="31" xfId="0" quotePrefix="1" applyNumberFormat="1" applyFont="1" applyFill="1" applyBorder="1" applyAlignment="1">
      <alignment horizontal="center" vertical="center" wrapText="1"/>
    </xf>
    <xf numFmtId="1" fontId="6" fillId="3" borderId="33" xfId="0" quotePrefix="1" applyNumberFormat="1" applyFont="1" applyFill="1" applyBorder="1" applyAlignment="1">
      <alignment horizontal="center" vertical="center" wrapText="1"/>
    </xf>
    <xf numFmtId="1" fontId="6" fillId="3" borderId="34" xfId="0" quotePrefix="1" applyNumberFormat="1" applyFont="1" applyFill="1" applyBorder="1" applyAlignment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right" vertical="center" wrapText="1" indent="1"/>
    </xf>
    <xf numFmtId="0" fontId="9" fillId="0" borderId="8" xfId="0" applyFont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 applyProtection="1">
      <alignment horizontal="left" vertical="center" wrapText="1" indent="1"/>
      <protection locked="0"/>
    </xf>
    <xf numFmtId="0" fontId="9" fillId="0" borderId="2" xfId="0" applyFont="1" applyBorder="1" applyAlignment="1" applyProtection="1">
      <alignment horizontal="left" vertical="center" wrapText="1" indent="1"/>
      <protection locked="0"/>
    </xf>
    <xf numFmtId="1" fontId="3" fillId="0" borderId="11" xfId="0" quotePrefix="1" applyNumberFormat="1" applyFont="1" applyBorder="1" applyAlignment="1" applyProtection="1">
      <alignment horizontal="left" vertical="center" wrapText="1" indent="1"/>
      <protection locked="0"/>
    </xf>
    <xf numFmtId="1" fontId="3" fillId="0" borderId="12" xfId="0" quotePrefix="1" applyNumberFormat="1" applyFont="1" applyBorder="1" applyAlignment="1" applyProtection="1">
      <alignment horizontal="left" vertical="center" wrapText="1" indent="1"/>
      <protection locked="0"/>
    </xf>
    <xf numFmtId="1" fontId="3" fillId="0" borderId="13" xfId="0" quotePrefix="1" applyNumberFormat="1" applyFont="1" applyBorder="1" applyAlignment="1" applyProtection="1">
      <alignment horizontal="left" vertical="center" wrapText="1" indent="1"/>
      <protection locked="0"/>
    </xf>
    <xf numFmtId="1" fontId="3" fillId="0" borderId="14" xfId="0" quotePrefix="1" applyNumberFormat="1" applyFont="1" applyBorder="1" applyAlignment="1" applyProtection="1">
      <alignment horizontal="left" vertical="center" wrapText="1" indent="1"/>
      <protection locked="0"/>
    </xf>
    <xf numFmtId="1" fontId="3" fillId="0" borderId="15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15" xfId="0" quotePrefix="1" applyNumberFormat="1" applyFont="1" applyBorder="1" applyAlignment="1" applyProtection="1">
      <alignment horizontal="left" vertical="center" wrapText="1" indent="1"/>
      <protection locked="0"/>
    </xf>
    <xf numFmtId="1" fontId="6" fillId="3" borderId="28" xfId="0" quotePrefix="1" applyNumberFormat="1" applyFont="1" applyFill="1" applyBorder="1" applyAlignment="1">
      <alignment horizontal="center" vertical="center" wrapText="1"/>
    </xf>
    <xf numFmtId="1" fontId="6" fillId="3" borderId="30" xfId="0" quotePrefix="1" applyNumberFormat="1" applyFont="1" applyFill="1" applyBorder="1" applyAlignment="1">
      <alignment horizontal="center" vertical="center" wrapText="1"/>
    </xf>
    <xf numFmtId="1" fontId="3" fillId="0" borderId="16" xfId="0" quotePrefix="1" applyNumberFormat="1" applyFont="1" applyBorder="1" applyAlignment="1" applyProtection="1">
      <alignment horizontal="left" vertical="center" wrapText="1" inden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297180</xdr:colOff>
          <xdr:row>4</xdr:row>
          <xdr:rowOff>152400</xdr:rowOff>
        </xdr:from>
        <xdr:to>
          <xdr:col>4</xdr:col>
          <xdr:colOff>464820</xdr:colOff>
          <xdr:row>5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4</xdr:row>
          <xdr:rowOff>30480</xdr:rowOff>
        </xdr:from>
        <xdr:to>
          <xdr:col>1</xdr:col>
          <xdr:colOff>266700</xdr:colOff>
          <xdr:row>5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30480</xdr:rowOff>
        </xdr:from>
        <xdr:to>
          <xdr:col>3</xdr:col>
          <xdr:colOff>266700</xdr:colOff>
          <xdr:row>5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4</xdr:row>
          <xdr:rowOff>144780</xdr:rowOff>
        </xdr:from>
        <xdr:to>
          <xdr:col>5</xdr:col>
          <xdr:colOff>495300</xdr:colOff>
          <xdr:row>5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30480</xdr:rowOff>
        </xdr:from>
        <xdr:to>
          <xdr:col>1</xdr:col>
          <xdr:colOff>266700</xdr:colOff>
          <xdr:row>5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4</xdr:row>
          <xdr:rowOff>30480</xdr:rowOff>
        </xdr:from>
        <xdr:to>
          <xdr:col>3</xdr:col>
          <xdr:colOff>266700</xdr:colOff>
          <xdr:row>5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101"/>
  <sheetViews>
    <sheetView showGridLines="0" tabSelected="1" zoomScale="80" zoomScaleNormal="80" workbookViewId="0">
      <selection activeCell="B3" sqref="B3:G3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4" customWidth="1"/>
    <col min="9" max="9" width="27.88671875" style="1" hidden="1" customWidth="1"/>
    <col min="10" max="16384" width="8.88671875" style="1" hidden="1"/>
  </cols>
  <sheetData>
    <row r="1" spans="1:8" x14ac:dyDescent="0.3">
      <c r="B1" s="49" t="s">
        <v>47</v>
      </c>
      <c r="C1" s="49"/>
      <c r="D1" s="49"/>
      <c r="E1" s="49"/>
      <c r="F1" s="49"/>
      <c r="G1" s="49"/>
      <c r="H1" s="49"/>
    </row>
    <row r="2" spans="1:8" ht="25.5" customHeight="1" thickBot="1" x14ac:dyDescent="0.35">
      <c r="B2" s="50"/>
      <c r="C2" s="50"/>
      <c r="D2" s="50"/>
      <c r="E2" s="50"/>
      <c r="F2" s="50"/>
      <c r="G2" s="50"/>
      <c r="H2" s="50"/>
    </row>
    <row r="3" spans="1:8" ht="47.4" customHeight="1" x14ac:dyDescent="0.3">
      <c r="A3" s="6" t="s">
        <v>16</v>
      </c>
      <c r="B3" s="59" t="s">
        <v>40</v>
      </c>
      <c r="C3" s="60"/>
      <c r="D3" s="60"/>
      <c r="E3" s="60"/>
      <c r="F3" s="60"/>
      <c r="G3" s="61"/>
    </row>
    <row r="4" spans="1:8" ht="31.5" customHeight="1" x14ac:dyDescent="0.3">
      <c r="A4" s="31" t="s">
        <v>0</v>
      </c>
      <c r="B4" s="62" t="s">
        <v>41</v>
      </c>
      <c r="C4" s="63"/>
      <c r="D4" s="63"/>
      <c r="E4" s="63"/>
      <c r="F4" s="63"/>
      <c r="G4" s="64"/>
    </row>
    <row r="5" spans="1:8" ht="20.399999999999999" customHeight="1" x14ac:dyDescent="0.3">
      <c r="A5" s="27" t="s">
        <v>15</v>
      </c>
      <c r="B5" s="68" t="s">
        <v>5</v>
      </c>
      <c r="C5" s="43"/>
      <c r="D5" s="29" t="s">
        <v>4</v>
      </c>
      <c r="E5" s="43" t="s">
        <v>2</v>
      </c>
      <c r="F5" s="45" t="s">
        <v>7</v>
      </c>
      <c r="G5" s="47"/>
    </row>
    <row r="6" spans="1:8" ht="23.1" customHeight="1" x14ac:dyDescent="0.3">
      <c r="A6" s="7" t="s">
        <v>22</v>
      </c>
      <c r="B6" s="69" t="s">
        <v>3</v>
      </c>
      <c r="C6" s="44"/>
      <c r="D6" s="30" t="s">
        <v>6</v>
      </c>
      <c r="E6" s="44"/>
      <c r="F6" s="46"/>
      <c r="G6" s="48"/>
    </row>
    <row r="7" spans="1:8" ht="25.5" customHeight="1" x14ac:dyDescent="0.3">
      <c r="A7" s="58" t="s">
        <v>48</v>
      </c>
      <c r="B7" s="65" t="s">
        <v>23</v>
      </c>
      <c r="C7" s="66"/>
      <c r="D7" s="66"/>
      <c r="E7" s="66"/>
      <c r="F7" s="66"/>
      <c r="G7" s="32"/>
    </row>
    <row r="8" spans="1:8" ht="25.5" customHeight="1" x14ac:dyDescent="0.3">
      <c r="A8" s="58"/>
      <c r="B8" s="65" t="s">
        <v>42</v>
      </c>
      <c r="C8" s="66"/>
      <c r="D8" s="66"/>
      <c r="E8" s="66"/>
      <c r="F8" s="66"/>
      <c r="G8" s="70"/>
    </row>
    <row r="9" spans="1:8" ht="25.5" customHeight="1" x14ac:dyDescent="0.3">
      <c r="A9" s="58"/>
      <c r="B9" s="65" t="s">
        <v>43</v>
      </c>
      <c r="C9" s="66"/>
      <c r="D9" s="66"/>
      <c r="E9" s="66"/>
      <c r="F9" s="66"/>
      <c r="G9" s="70"/>
    </row>
    <row r="10" spans="1:8" ht="37.5" customHeight="1" x14ac:dyDescent="0.3">
      <c r="A10" s="58"/>
      <c r="B10" s="65" t="s">
        <v>44</v>
      </c>
      <c r="C10" s="66"/>
      <c r="D10" s="66"/>
      <c r="E10" s="66"/>
      <c r="F10" s="66"/>
      <c r="G10" s="70"/>
    </row>
    <row r="11" spans="1:8" ht="25.5" customHeight="1" x14ac:dyDescent="0.3">
      <c r="A11" s="58"/>
      <c r="B11" s="65" t="s">
        <v>25</v>
      </c>
      <c r="C11" s="66"/>
      <c r="D11" s="66"/>
      <c r="E11" s="66"/>
      <c r="F11" s="66"/>
      <c r="G11" s="70"/>
    </row>
    <row r="12" spans="1:8" ht="36" customHeight="1" thickBot="1" x14ac:dyDescent="0.35">
      <c r="A12" s="58"/>
      <c r="B12" s="65" t="s">
        <v>32</v>
      </c>
      <c r="C12" s="67"/>
      <c r="D12" s="67"/>
      <c r="E12" s="67"/>
      <c r="F12" s="67"/>
      <c r="G12" s="2"/>
    </row>
    <row r="13" spans="1:8" ht="55.5" customHeight="1" outlineLevel="1" x14ac:dyDescent="0.3">
      <c r="A13" s="8" t="s">
        <v>11</v>
      </c>
      <c r="B13" s="9" t="s">
        <v>8</v>
      </c>
      <c r="C13" s="9" t="s">
        <v>1</v>
      </c>
      <c r="D13" s="9" t="s">
        <v>21</v>
      </c>
      <c r="E13" s="9" t="s">
        <v>20</v>
      </c>
      <c r="F13" s="9" t="s">
        <v>18</v>
      </c>
      <c r="G13" s="10" t="s">
        <v>19</v>
      </c>
      <c r="H13" s="25"/>
    </row>
    <row r="14" spans="1:8" s="3" customFormat="1" ht="14.1" customHeight="1" outlineLevel="1" x14ac:dyDescent="0.3">
      <c r="A14" s="11" t="s">
        <v>17</v>
      </c>
      <c r="B14" s="12">
        <v>1</v>
      </c>
      <c r="C14" s="12">
        <v>2</v>
      </c>
      <c r="D14" s="12">
        <v>3</v>
      </c>
      <c r="E14" s="12">
        <v>4</v>
      </c>
      <c r="F14" s="12">
        <v>5</v>
      </c>
      <c r="G14" s="13">
        <v>6</v>
      </c>
      <c r="H14" s="26"/>
    </row>
    <row r="15" spans="1:8" ht="15" customHeight="1" outlineLevel="1" x14ac:dyDescent="0.3">
      <c r="A15" s="51" t="s">
        <v>9</v>
      </c>
      <c r="B15" s="52"/>
      <c r="C15" s="53"/>
      <c r="D15" s="53"/>
      <c r="E15" s="53"/>
      <c r="F15" s="53"/>
      <c r="G15" s="54"/>
    </row>
    <row r="16" spans="1:8" ht="25.5" customHeight="1" outlineLevel="1" x14ac:dyDescent="0.3">
      <c r="A16" s="33" t="s">
        <v>24</v>
      </c>
      <c r="B16" s="36">
        <v>1</v>
      </c>
      <c r="C16" s="34">
        <v>360</v>
      </c>
      <c r="D16" s="4"/>
      <c r="E16" s="5"/>
      <c r="F16" s="28">
        <f>B16*C16*D16</f>
        <v>0</v>
      </c>
      <c r="G16" s="14">
        <f>B16*C16*E16</f>
        <v>0</v>
      </c>
    </row>
    <row r="17" spans="1:7" ht="25.5" customHeight="1" outlineLevel="1" x14ac:dyDescent="0.3">
      <c r="A17" s="33" t="s">
        <v>45</v>
      </c>
      <c r="B17" s="36">
        <v>1</v>
      </c>
      <c r="C17" s="34">
        <v>180</v>
      </c>
      <c r="D17" s="4"/>
      <c r="E17" s="5"/>
      <c r="F17" s="28">
        <f t="shared" ref="F17:F18" si="0">B17*C17*D17</f>
        <v>0</v>
      </c>
      <c r="G17" s="14">
        <f>B16*C17*E17</f>
        <v>0</v>
      </c>
    </row>
    <row r="18" spans="1:7" ht="25.5" customHeight="1" outlineLevel="1" x14ac:dyDescent="0.3">
      <c r="A18" s="33" t="s">
        <v>46</v>
      </c>
      <c r="B18" s="36">
        <v>1</v>
      </c>
      <c r="C18" s="34">
        <v>1000</v>
      </c>
      <c r="D18" s="4"/>
      <c r="E18" s="5"/>
      <c r="F18" s="28">
        <f t="shared" si="0"/>
        <v>0</v>
      </c>
      <c r="G18" s="14">
        <f>B16*C18*E18</f>
        <v>0</v>
      </c>
    </row>
    <row r="19" spans="1:7" ht="18" outlineLevel="1" x14ac:dyDescent="0.3">
      <c r="A19" s="15"/>
      <c r="B19" s="35"/>
      <c r="C19" s="16"/>
      <c r="D19" s="16"/>
      <c r="E19" s="17" t="s">
        <v>13</v>
      </c>
      <c r="F19" s="18">
        <f>SUM(F$16:F18)</f>
        <v>0</v>
      </c>
      <c r="G19" s="19">
        <f>SUM(G$16:G18)</f>
        <v>0</v>
      </c>
    </row>
    <row r="20" spans="1:7" ht="18.600000000000001" outlineLevel="1" thickBot="1" x14ac:dyDescent="0.35">
      <c r="A20" s="37"/>
      <c r="B20" s="38"/>
      <c r="C20" s="38"/>
      <c r="D20" s="38"/>
      <c r="E20" s="39"/>
      <c r="F20" s="40"/>
      <c r="G20" s="41"/>
    </row>
    <row r="21" spans="1:7" ht="15" customHeight="1" outlineLevel="1" x14ac:dyDescent="0.3">
      <c r="A21" s="55" t="s">
        <v>10</v>
      </c>
      <c r="B21" s="56"/>
      <c r="C21" s="56"/>
      <c r="D21" s="56"/>
      <c r="E21" s="56"/>
      <c r="F21" s="56"/>
      <c r="G21" s="57"/>
    </row>
    <row r="22" spans="1:7" ht="25.5" customHeight="1" outlineLevel="1" x14ac:dyDescent="0.3">
      <c r="A22" s="33" t="s">
        <v>33</v>
      </c>
      <c r="B22" s="36">
        <v>1</v>
      </c>
      <c r="C22" s="34">
        <v>200</v>
      </c>
      <c r="D22" s="4"/>
      <c r="E22" s="5"/>
      <c r="F22" s="28">
        <f>B22*C22*D22</f>
        <v>0</v>
      </c>
      <c r="G22" s="14">
        <f>B22*C22*E22</f>
        <v>0</v>
      </c>
    </row>
    <row r="23" spans="1:7" ht="25.5" customHeight="1" outlineLevel="1" x14ac:dyDescent="0.3">
      <c r="A23" s="33" t="s">
        <v>34</v>
      </c>
      <c r="B23" s="36">
        <v>1</v>
      </c>
      <c r="C23" s="34">
        <v>120</v>
      </c>
      <c r="D23" s="4"/>
      <c r="E23" s="5"/>
      <c r="F23" s="28">
        <f t="shared" ref="F23:F32" si="1">B23*C23*D23</f>
        <v>0</v>
      </c>
      <c r="G23" s="14">
        <f>B23*C23*E23</f>
        <v>0</v>
      </c>
    </row>
    <row r="24" spans="1:7" ht="25.5" customHeight="1" outlineLevel="1" x14ac:dyDescent="0.3">
      <c r="A24" s="33" t="s">
        <v>35</v>
      </c>
      <c r="B24" s="36">
        <v>1</v>
      </c>
      <c r="C24" s="34">
        <v>100</v>
      </c>
      <c r="D24" s="4"/>
      <c r="E24" s="5"/>
      <c r="F24" s="28">
        <f t="shared" si="1"/>
        <v>0</v>
      </c>
      <c r="G24" s="14">
        <f t="shared" ref="G24:G31" si="2">B22*C24*E24</f>
        <v>0</v>
      </c>
    </row>
    <row r="25" spans="1:7" ht="25.5" customHeight="1" outlineLevel="1" x14ac:dyDescent="0.3">
      <c r="A25" s="33" t="s">
        <v>36</v>
      </c>
      <c r="B25" s="36">
        <v>1</v>
      </c>
      <c r="C25" s="34">
        <v>100</v>
      </c>
      <c r="D25" s="4"/>
      <c r="E25" s="5"/>
      <c r="F25" s="28">
        <f t="shared" si="1"/>
        <v>0</v>
      </c>
      <c r="G25" s="14">
        <f t="shared" si="2"/>
        <v>0</v>
      </c>
    </row>
    <row r="26" spans="1:7" ht="39" customHeight="1" outlineLevel="1" x14ac:dyDescent="0.3">
      <c r="A26" s="33" t="s">
        <v>37</v>
      </c>
      <c r="B26" s="36">
        <v>1</v>
      </c>
      <c r="C26" s="34">
        <v>120</v>
      </c>
      <c r="D26" s="4"/>
      <c r="E26" s="5"/>
      <c r="F26" s="28">
        <f t="shared" si="1"/>
        <v>0</v>
      </c>
      <c r="G26" s="14">
        <f t="shared" si="2"/>
        <v>0</v>
      </c>
    </row>
    <row r="27" spans="1:7" ht="25.5" customHeight="1" outlineLevel="1" x14ac:dyDescent="0.3">
      <c r="A27" s="33" t="s">
        <v>26</v>
      </c>
      <c r="B27" s="36">
        <v>1</v>
      </c>
      <c r="C27" s="34">
        <v>10</v>
      </c>
      <c r="D27" s="4"/>
      <c r="E27" s="5"/>
      <c r="F27" s="28">
        <f t="shared" si="1"/>
        <v>0</v>
      </c>
      <c r="G27" s="14">
        <f>B26*C27*E27</f>
        <v>0</v>
      </c>
    </row>
    <row r="28" spans="1:7" ht="36.6" customHeight="1" outlineLevel="1" x14ac:dyDescent="0.3">
      <c r="A28" s="33" t="s">
        <v>27</v>
      </c>
      <c r="B28" s="36">
        <v>1</v>
      </c>
      <c r="C28" s="34">
        <v>60</v>
      </c>
      <c r="D28" s="4"/>
      <c r="E28" s="5"/>
      <c r="F28" s="28">
        <f t="shared" si="1"/>
        <v>0</v>
      </c>
      <c r="G28" s="14">
        <f>B27*C28*E28</f>
        <v>0</v>
      </c>
    </row>
    <row r="29" spans="1:7" ht="36" customHeight="1" outlineLevel="1" x14ac:dyDescent="0.3">
      <c r="A29" s="33" t="s">
        <v>28</v>
      </c>
      <c r="B29" s="36">
        <v>1</v>
      </c>
      <c r="C29" s="34">
        <v>20</v>
      </c>
      <c r="D29" s="4"/>
      <c r="E29" s="5"/>
      <c r="F29" s="28">
        <f t="shared" si="1"/>
        <v>0</v>
      </c>
      <c r="G29" s="14">
        <f t="shared" si="2"/>
        <v>0</v>
      </c>
    </row>
    <row r="30" spans="1:7" ht="25.5" customHeight="1" outlineLevel="1" x14ac:dyDescent="0.3">
      <c r="A30" s="33" t="s">
        <v>29</v>
      </c>
      <c r="B30" s="36">
        <v>1</v>
      </c>
      <c r="C30" s="34">
        <v>20</v>
      </c>
      <c r="D30" s="4"/>
      <c r="E30" s="5"/>
      <c r="F30" s="28">
        <f t="shared" si="1"/>
        <v>0</v>
      </c>
      <c r="G30" s="14">
        <f t="shared" si="2"/>
        <v>0</v>
      </c>
    </row>
    <row r="31" spans="1:7" ht="25.5" customHeight="1" outlineLevel="1" x14ac:dyDescent="0.3">
      <c r="A31" s="33" t="s">
        <v>30</v>
      </c>
      <c r="B31" s="36">
        <v>1</v>
      </c>
      <c r="C31" s="34">
        <v>20</v>
      </c>
      <c r="D31" s="4"/>
      <c r="E31" s="5"/>
      <c r="F31" s="28">
        <f t="shared" si="1"/>
        <v>0</v>
      </c>
      <c r="G31" s="14">
        <f t="shared" si="2"/>
        <v>0</v>
      </c>
    </row>
    <row r="32" spans="1:7" ht="25.5" customHeight="1" outlineLevel="1" x14ac:dyDescent="0.3">
      <c r="A32" s="33" t="s">
        <v>31</v>
      </c>
      <c r="B32" s="36">
        <v>1</v>
      </c>
      <c r="C32" s="34">
        <v>20</v>
      </c>
      <c r="D32" s="4"/>
      <c r="E32" s="5"/>
      <c r="F32" s="28">
        <f t="shared" si="1"/>
        <v>0</v>
      </c>
      <c r="G32" s="14">
        <f>B29*C32*E32</f>
        <v>0</v>
      </c>
    </row>
    <row r="33" spans="1:7" ht="43.5" customHeight="1" outlineLevel="1" x14ac:dyDescent="0.3">
      <c r="A33" s="15"/>
      <c r="B33" s="16"/>
      <c r="C33" s="16"/>
      <c r="D33" s="16"/>
      <c r="E33" s="17" t="s">
        <v>12</v>
      </c>
      <c r="F33" s="18">
        <f>SUM(F22:F32)</f>
        <v>0</v>
      </c>
      <c r="G33" s="19">
        <f>SUM(G22:G32)</f>
        <v>0</v>
      </c>
    </row>
    <row r="34" spans="1:7" ht="33.75" customHeight="1" thickBot="1" x14ac:dyDescent="0.35">
      <c r="A34" s="20"/>
      <c r="B34" s="21"/>
      <c r="C34" s="21"/>
      <c r="D34" s="21"/>
      <c r="E34" s="22" t="s">
        <v>14</v>
      </c>
      <c r="F34" s="42">
        <f>F19+F33</f>
        <v>0</v>
      </c>
      <c r="G34" s="23">
        <f>G19+G33</f>
        <v>0</v>
      </c>
    </row>
    <row r="35" spans="1:7" ht="70.2" customHeight="1" x14ac:dyDescent="0.3">
      <c r="E35" s="1" t="s">
        <v>39</v>
      </c>
    </row>
    <row r="36" spans="1:7" ht="81.599999999999994" customHeight="1" x14ac:dyDescent="0.3"/>
    <row r="37" spans="1:7" x14ac:dyDescent="0.3">
      <c r="E37" s="1" t="s">
        <v>38</v>
      </c>
    </row>
    <row r="38" spans="1:7" x14ac:dyDescent="0.3"/>
    <row r="39" spans="1:7" x14ac:dyDescent="0.3"/>
    <row r="40" spans="1:7" x14ac:dyDescent="0.3"/>
    <row r="41" spans="1:7" x14ac:dyDescent="0.3"/>
    <row r="42" spans="1:7" x14ac:dyDescent="0.3"/>
    <row r="43" spans="1:7" x14ac:dyDescent="0.3"/>
    <row r="44" spans="1:7" x14ac:dyDescent="0.3"/>
    <row r="45" spans="1:7" x14ac:dyDescent="0.3"/>
    <row r="46" spans="1:7" x14ac:dyDescent="0.3"/>
    <row r="47" spans="1:7" x14ac:dyDescent="0.3"/>
    <row r="48" spans="1:7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</sheetData>
  <sheetProtection formatCells="0" formatColumns="0" formatRows="0" insertRows="0" insertHyperlinks="0" deleteRows="0" autoFilter="0" pivotTables="0"/>
  <mergeCells count="17">
    <mergeCell ref="A21:G21"/>
    <mergeCell ref="A7:A12"/>
    <mergeCell ref="B3:G3"/>
    <mergeCell ref="B4:G4"/>
    <mergeCell ref="B7:F7"/>
    <mergeCell ref="B12:F12"/>
    <mergeCell ref="B5:C5"/>
    <mergeCell ref="B6:C6"/>
    <mergeCell ref="B8:G8"/>
    <mergeCell ref="B9:G9"/>
    <mergeCell ref="B10:G10"/>
    <mergeCell ref="B11:G11"/>
    <mergeCell ref="E5:E6"/>
    <mergeCell ref="F5:F6"/>
    <mergeCell ref="G5:G6"/>
    <mergeCell ref="B1:H2"/>
    <mergeCell ref="A15:G15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r:id="rId1"/>
  <rowBreaks count="1" manualBreakCount="1">
    <brk id="27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297180</xdr:colOff>
                    <xdr:row>4</xdr:row>
                    <xdr:rowOff>152400</xdr:rowOff>
                  </from>
                  <to>
                    <xdr:col>4</xdr:col>
                    <xdr:colOff>464820</xdr:colOff>
                    <xdr:row>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4</xdr:row>
                    <xdr:rowOff>30480</xdr:rowOff>
                  </from>
                  <to>
                    <xdr:col>1</xdr:col>
                    <xdr:colOff>266700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30480</xdr:rowOff>
                  </from>
                  <to>
                    <xdr:col>3</xdr:col>
                    <xdr:colOff>266700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4</xdr:row>
                    <xdr:rowOff>144780</xdr:rowOff>
                  </from>
                  <to>
                    <xdr:col>5</xdr:col>
                    <xdr:colOff>495300</xdr:colOff>
                    <xdr:row>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30480</xdr:rowOff>
                  </from>
                  <to>
                    <xdr:col>1</xdr:col>
                    <xdr:colOff>266700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4</xdr:row>
                    <xdr:rowOff>30480</xdr:rowOff>
                  </from>
                  <to>
                    <xdr:col>3</xdr:col>
                    <xdr:colOff>266700</xdr:colOff>
                    <xdr:row>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2026-07-28T09:08:42Z</cp:lastPrinted>
  <dcterms:created xsi:type="dcterms:W3CDTF">2019-08-20T07:23:51Z</dcterms:created>
  <dcterms:modified xsi:type="dcterms:W3CDTF">2026-07-28T09:30:26Z</dcterms:modified>
  <cp:category>um. cywil-prawne</cp:category>
</cp:coreProperties>
</file>